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boardpres_nederlandfire_org/Documents/Board/2020_Board_Term/Documents/Agendas/March/March 16th/"/>
    </mc:Choice>
  </mc:AlternateContent>
  <xr:revisionPtr revIDLastSave="16" documentId="8_{2F6082CD-4043-EA4A-9703-B4F4CD899F87}" xr6:coauthVersionLast="47" xr6:coauthVersionMax="47" xr10:uidLastSave="{647D4405-E34E-9240-82CD-4D21B9E14F10}"/>
  <bookViews>
    <workbookView xWindow="8680" yWindow="3780" windowWidth="27640" windowHeight="16940" xr2:uid="{F6F3C5C4-D074-1246-A9D8-F38D753227C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F7" i="1"/>
  <c r="G7" i="1" s="1"/>
  <c r="F3" i="1"/>
  <c r="G3" i="1" s="1"/>
  <c r="I7" i="1"/>
  <c r="I5" i="1"/>
  <c r="I6" i="1"/>
  <c r="I4" i="1"/>
  <c r="I3" i="1"/>
  <c r="E9" i="1"/>
  <c r="D9" i="1"/>
  <c r="E11" i="1" s="1"/>
</calcChain>
</file>

<file path=xl/sharedStrings.xml><?xml version="1.0" encoding="utf-8"?>
<sst xmlns="http://schemas.openxmlformats.org/spreadsheetml/2006/main" count="15" uniqueCount="15">
  <si>
    <t>Original Amount</t>
  </si>
  <si>
    <t>Year 1</t>
  </si>
  <si>
    <t>Year 2</t>
  </si>
  <si>
    <t>Year 3</t>
  </si>
  <si>
    <t>Year 4</t>
  </si>
  <si>
    <t>Year 5</t>
  </si>
  <si>
    <t>Payment</t>
  </si>
  <si>
    <t>Interest</t>
  </si>
  <si>
    <t>Principal</t>
  </si>
  <si>
    <t>Total Purchase Cost</t>
  </si>
  <si>
    <t>Purchase Option</t>
  </si>
  <si>
    <t>Exit cost</t>
  </si>
  <si>
    <t>Running Principal</t>
  </si>
  <si>
    <t>Prinicpal Less Original</t>
  </si>
  <si>
    <t>Sub-Totals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</si>
</sst>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3C49-89A2-2441-BFC4-CA467EFD5606}">
  <dimension ref="A1:I11"/>
  <sheetViews>
    <sheetView tabSelected="1" workbookViewId="0">
      <selection activeCell="F26" sqref="F26"/>
    </sheetView>
  </sheetViews>
  <sheetFormatPr baseColWidth="10" defaultRowHeight="16" x14ac:dyDescent="0.2"/>
  <cols>
    <col min="1" max="1" width="5.83203125" customWidth="1"/>
    <col min="2" max="2" width="8.83203125" customWidth="1"/>
    <col min="4" max="4" width="8.33203125" customWidth="1"/>
    <col min="6" max="6" width="9.33203125" customWidth="1"/>
    <col min="7" max="7" width="9" customWidth="1"/>
    <col min="8" max="8" width="9.1640625" customWidth="1"/>
    <col min="9" max="9" width="8.5" customWidth="1"/>
  </cols>
  <sheetData>
    <row r="1" spans="1:9" x14ac:dyDescent="0.2">
      <c r="A1" t="s">
        <v>0</v>
      </c>
      <c r="C1">
        <v>60000</v>
      </c>
    </row>
    <row r="2" spans="1:9" ht="51" x14ac:dyDescent="0.2">
      <c r="C2" t="s">
        <v>6</v>
      </c>
      <c r="D2" t="s">
        <v>7</v>
      </c>
      <c r="E2" t="s">
        <v>8</v>
      </c>
      <c r="F2" s="2" t="s">
        <v>12</v>
      </c>
      <c r="G2" s="2" t="s">
        <v>13</v>
      </c>
      <c r="H2" s="2" t="s">
        <v>10</v>
      </c>
      <c r="I2" t="s">
        <v>11</v>
      </c>
    </row>
    <row r="3" spans="1:9" x14ac:dyDescent="0.2">
      <c r="A3" t="s">
        <v>1</v>
      </c>
      <c r="C3">
        <v>13073.79</v>
      </c>
      <c r="D3">
        <v>899.6</v>
      </c>
      <c r="E3">
        <v>12174.19</v>
      </c>
      <c r="F3">
        <f>SUM($E$3:E3)</f>
        <v>12174.19</v>
      </c>
      <c r="G3">
        <f>$C$1-F3</f>
        <v>47825.81</v>
      </c>
      <c r="H3">
        <v>49135.9</v>
      </c>
      <c r="I3">
        <f>H3-(C1-E3)</f>
        <v>1310.0900000000038</v>
      </c>
    </row>
    <row r="4" spans="1:9" x14ac:dyDescent="0.2">
      <c r="A4" t="s">
        <v>2</v>
      </c>
      <c r="C4">
        <v>13073.79</v>
      </c>
      <c r="D4">
        <v>1756.09</v>
      </c>
      <c r="E4">
        <v>11317.7</v>
      </c>
      <c r="F4">
        <f>SUM($E$3:E4)</f>
        <v>23491.89</v>
      </c>
      <c r="G4">
        <f t="shared" ref="G4:G7" si="0">$C$1-F4</f>
        <v>36508.11</v>
      </c>
      <c r="H4">
        <v>37310.160000000003</v>
      </c>
      <c r="I4">
        <f>H4-($C$1-SUM($E$3:E4))</f>
        <v>802.05000000000291</v>
      </c>
    </row>
    <row r="5" spans="1:9" x14ac:dyDescent="0.2">
      <c r="A5" t="s">
        <v>3</v>
      </c>
      <c r="C5">
        <v>13073.79</v>
      </c>
      <c r="D5">
        <v>1340.52</v>
      </c>
      <c r="E5">
        <v>11733.27</v>
      </c>
      <c r="F5">
        <f>SUM($E$3:E5)</f>
        <v>35225.160000000003</v>
      </c>
      <c r="G5">
        <f t="shared" si="0"/>
        <v>24774.839999999997</v>
      </c>
      <c r="H5">
        <v>25184.05</v>
      </c>
      <c r="I5">
        <f>H5-($C$1-SUM($E$3:E5))</f>
        <v>409.21000000000276</v>
      </c>
    </row>
    <row r="6" spans="1:9" x14ac:dyDescent="0.2">
      <c r="A6" t="s">
        <v>4</v>
      </c>
      <c r="C6">
        <v>13073.79</v>
      </c>
      <c r="D6">
        <v>909.69</v>
      </c>
      <c r="E6">
        <v>12164.1</v>
      </c>
      <c r="F6">
        <f>SUM($E$3:E6)</f>
        <v>47389.26</v>
      </c>
      <c r="G6">
        <f t="shared" si="0"/>
        <v>12610.739999999998</v>
      </c>
      <c r="H6">
        <v>12749.93</v>
      </c>
      <c r="I6">
        <f>H6-($C$1-SUM($E$3:E6))</f>
        <v>139.19000000000233</v>
      </c>
    </row>
    <row r="7" spans="1:9" x14ac:dyDescent="0.2">
      <c r="A7" t="s">
        <v>5</v>
      </c>
      <c r="C7">
        <v>13073.79</v>
      </c>
      <c r="D7">
        <v>463.05</v>
      </c>
      <c r="E7">
        <v>12610.74</v>
      </c>
      <c r="F7">
        <f>SUM($E$3:E7)</f>
        <v>60000</v>
      </c>
      <c r="G7">
        <f t="shared" si="0"/>
        <v>0</v>
      </c>
      <c r="H7">
        <v>0</v>
      </c>
      <c r="I7">
        <f>H7-($C$1-SUM($E$3:E7))</f>
        <v>0</v>
      </c>
    </row>
    <row r="9" spans="1:9" x14ac:dyDescent="0.2">
      <c r="C9" s="1" t="s">
        <v>14</v>
      </c>
      <c r="D9">
        <f>SUM(D3:D7)</f>
        <v>5368.95</v>
      </c>
      <c r="E9">
        <f>SUM(E3:E7)</f>
        <v>60000</v>
      </c>
    </row>
    <row r="11" spans="1:9" x14ac:dyDescent="0.2">
      <c r="D11" s="1" t="s">
        <v>9</v>
      </c>
      <c r="E11" s="3">
        <f>SUM(D9:E9)</f>
        <v>65368.95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Iain Irwin-Powell</cp:lastModifiedBy>
  <cp:lastPrinted>2022-03-15T16:19:49Z</cp:lastPrinted>
  <dcterms:created xsi:type="dcterms:W3CDTF">2022-03-15T16:00:05Z</dcterms:created>
  <dcterms:modified xsi:type="dcterms:W3CDTF">2022-03-15T16:21:26Z</dcterms:modified>
</cp:coreProperties>
</file>